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DieseArbeitsmappe"/>
  <mc:AlternateContent xmlns:mc="http://schemas.openxmlformats.org/markup-compatibility/2006">
    <mc:Choice Requires="x15">
      <x15ac:absPath xmlns:x15ac="http://schemas.microsoft.com/office/spreadsheetml/2010/11/ac" url="C:\Users\kgi322\LS_NW_lokal\NW9\08_LWO\05_Six_CMS\dateien\"/>
    </mc:Choice>
  </mc:AlternateContent>
  <xr:revisionPtr revIDLastSave="0" documentId="13_ncr:1_{F286BDB3-65D4-4BE8-AE94-D88E49228CC9}" xr6:coauthVersionLast="47" xr6:coauthVersionMax="47" xr10:uidLastSave="{00000000-0000-0000-0000-000000000000}"/>
  <bookViews>
    <workbookView xWindow="-120" yWindow="-120" windowWidth="20730" windowHeight="11760" xr2:uid="{00000000-000D-0000-FFFF-FFFF00000000}"/>
  </bookViews>
  <sheets>
    <sheet name="Kalkulationsblatt" sheetId="4" r:id="rId1"/>
    <sheet name="Info - Impressum - Quellen" sheetId="6" r:id="rId2"/>
  </sheets>
  <definedNames>
    <definedName name="_xlnm.Print_Area" localSheetId="1">'Info - Impressum - Quellen'!$A$1:$L$27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4" l="1"/>
  <c r="F10" i="4" s="1"/>
  <c r="D9" i="4"/>
  <c r="G10" i="4"/>
  <c r="E9" i="4"/>
  <c r="H10" i="4" s="1"/>
  <c r="E4" i="4"/>
  <c r="E5" i="4" s="1"/>
  <c r="D5" i="4"/>
  <c r="I10" i="4" l="1"/>
  <c r="C10" i="4" s="1"/>
  <c r="F11" i="4" s="1"/>
  <c r="C5" i="4"/>
  <c r="D10" i="4"/>
  <c r="G11" i="4" s="1"/>
  <c r="E10" i="4" l="1"/>
  <c r="H11" i="4" s="1"/>
  <c r="I11" i="4" s="1"/>
  <c r="E11" i="4" s="1"/>
  <c r="H12" i="4" s="1"/>
  <c r="D11" i="4" l="1"/>
  <c r="G12" i="4" s="1"/>
  <c r="C11" i="4"/>
  <c r="F12" i="4" s="1"/>
  <c r="I12" i="4" l="1"/>
  <c r="C12" i="4" s="1"/>
  <c r="F13" i="4" s="1"/>
  <c r="E12" i="4" l="1"/>
  <c r="H13" i="4" s="1"/>
  <c r="D12" i="4"/>
  <c r="G13" i="4" s="1"/>
  <c r="I13" i="4" l="1"/>
  <c r="C13" i="4" s="1"/>
  <c r="F14" i="4" s="1"/>
  <c r="E13" i="4" l="1"/>
  <c r="H14" i="4" s="1"/>
  <c r="D13" i="4"/>
  <c r="G14" i="4" s="1"/>
  <c r="I14" i="4" l="1"/>
  <c r="D14" i="4" s="1"/>
  <c r="G15" i="4" s="1"/>
  <c r="E14" i="4" l="1"/>
  <c r="H15" i="4" s="1"/>
  <c r="C14" i="4"/>
  <c r="F15" i="4" s="1"/>
  <c r="I15" i="4" l="1"/>
  <c r="D15" i="4" s="1"/>
  <c r="G16" i="4" s="1"/>
  <c r="C15" i="4" l="1"/>
  <c r="F16" i="4" s="1"/>
  <c r="E15" i="4"/>
  <c r="H16" i="4" s="1"/>
  <c r="I16" i="4" l="1"/>
  <c r="C16" i="4" s="1"/>
  <c r="F17" i="4" s="1"/>
  <c r="E16" i="4" l="1"/>
  <c r="H17" i="4" s="1"/>
  <c r="D16" i="4"/>
  <c r="G17" i="4" s="1"/>
  <c r="I17" i="4" s="1"/>
  <c r="D17" i="4" l="1"/>
  <c r="G18" i="4" s="1"/>
  <c r="E17" i="4"/>
  <c r="H18" i="4" s="1"/>
  <c r="C17" i="4"/>
  <c r="F18" i="4" s="1"/>
  <c r="I18" i="4" l="1"/>
  <c r="C18" i="4" s="1"/>
  <c r="F19" i="4" s="1"/>
  <c r="D18" i="4"/>
  <c r="G19" i="4" s="1"/>
  <c r="E18" i="4"/>
  <c r="H19" i="4" s="1"/>
  <c r="I19" i="4" l="1"/>
  <c r="C19" i="4" s="1"/>
  <c r="E19" i="4" l="1"/>
  <c r="D19" i="4"/>
</calcChain>
</file>

<file path=xl/sharedStrings.xml><?xml version="1.0" encoding="utf-8"?>
<sst xmlns="http://schemas.openxmlformats.org/spreadsheetml/2006/main" count="45" uniqueCount="30">
  <si>
    <t>w</t>
  </si>
  <si>
    <t>Indiz</t>
  </si>
  <si>
    <t>drei Alternativen</t>
  </si>
  <si>
    <t>Nebenrechnungen</t>
  </si>
  <si>
    <t>totale</t>
  </si>
  <si>
    <t>Pfad 1</t>
  </si>
  <si>
    <t>Pfad  2</t>
  </si>
  <si>
    <t>Pfad 3</t>
  </si>
  <si>
    <t>Wahrsch.</t>
  </si>
  <si>
    <t>A</t>
  </si>
  <si>
    <t>B</t>
  </si>
  <si>
    <t>C</t>
  </si>
  <si>
    <t>r</t>
  </si>
  <si>
    <t>rwww</t>
  </si>
  <si>
    <t>rrww</t>
  </si>
  <si>
    <t>rrrw</t>
  </si>
  <si>
    <t>1)</t>
  </si>
  <si>
    <t>2)</t>
  </si>
  <si>
    <t>3)</t>
  </si>
  <si>
    <t>Info</t>
  </si>
  <si>
    <r>
      <t xml:space="preserve"> 
</t>
    </r>
    <r>
      <rPr>
        <b/>
        <sz val="10"/>
        <rFont val="Arial"/>
        <family val="2"/>
      </rPr>
      <t>Titel des Tafelbildes</t>
    </r>
    <r>
      <rPr>
        <sz val="10"/>
        <rFont val="Arial"/>
        <family val="2"/>
      </rPr>
      <t xml:space="preserve">
Ernst Klett Verlag GmbH, Stuttgart 2008  
Alle Rechte vorbehalten  
www.klett.de
</t>
    </r>
    <r>
      <rPr>
        <b/>
        <sz val="10"/>
        <rFont val="Arial"/>
        <family val="2"/>
      </rPr>
      <t>Hinweise zum Einsatz</t>
    </r>
    <r>
      <rPr>
        <sz val="10"/>
        <rFont val="Arial"/>
        <family val="2"/>
      </rPr>
      <t xml:space="preserve">
Hier können Hinweise zum Einsatz des Tafelbildes stehen oder 
Unterrichtsanregungen zu diesem speziellen Thema.
</t>
    </r>
    <r>
      <rPr>
        <b/>
        <sz val="10"/>
        <rFont val="Arial"/>
        <family val="2"/>
      </rPr>
      <t xml:space="preserve">
Kompetenzstufe</t>
    </r>
    <r>
      <rPr>
        <sz val="10"/>
        <rFont val="Arial"/>
        <family val="2"/>
      </rPr>
      <t xml:space="preserve">
Hier könnte Eine Angabe zur Kompetenzstufe gemacht werden.
</t>
    </r>
    <r>
      <rPr>
        <b/>
        <sz val="10"/>
        <rFont val="Arial"/>
        <family val="2"/>
      </rPr>
      <t>Quellenangaben</t>
    </r>
    <r>
      <rPr>
        <sz val="10"/>
        <rFont val="Arial"/>
        <family val="2"/>
      </rPr>
      <t xml:space="preserve">
Hier sind ggf. die Quellen aus dem Tafelbild zu nennen.
</t>
    </r>
  </si>
  <si>
    <r>
      <t>Textquellen:</t>
    </r>
    <r>
      <rPr>
        <sz val="10"/>
        <rFont val="Arial"/>
        <family val="2"/>
      </rPr>
      <t xml:space="preserve"> </t>
    </r>
    <r>
      <rPr>
        <sz val="10"/>
        <rFont val="Calibri"/>
        <family val="2"/>
      </rPr>
      <t>©</t>
    </r>
    <r>
      <rPr>
        <sz val="10"/>
        <rFont val="Arial"/>
        <family val="2"/>
      </rPr>
      <t xml:space="preserve"> Dr. Wolfgang Riemer, Pulheim </t>
    </r>
  </si>
  <si>
    <t>Das Werk und seine Teile sind urheberrechtlich geschützt. Das Gleiche gilt für die Software sowie das Begleitmaterial. Jede Nutzung in anderen als den gesetzlich zugelassenen oder in den Lizenzbestimmungen genannten Fällen bedarf der vorherigen schriftlichen Einwilligung des Verlages. Hinweis zu §52 a UrhG: Weder das Werk noch seine Teile dürfen ohne eine solche Einwilligung eingescannt und in ein Netzwerk eingestellt werden. Dies gilt auch für Intranets von Schulen und sonstigen Bildungseinrichtungen.</t>
  </si>
  <si>
    <r>
      <t xml:space="preserve">© </t>
    </r>
    <r>
      <rPr>
        <b/>
        <sz val="10"/>
        <rFont val="Arial"/>
        <family val="2"/>
      </rPr>
      <t>Ernst Klett Verlag GmbH</t>
    </r>
    <r>
      <rPr>
        <sz val="10"/>
        <rFont val="Arial"/>
        <family val="2"/>
      </rPr>
      <t xml:space="preserve">, Rotebühlstraße 77, 70178 Stuttgart 2022
Alle Rechte vorbehalten.  
www.klett.de
</t>
    </r>
  </si>
  <si>
    <t>Anleitung</t>
  </si>
  <si>
    <t>© Ernst Klett Verlag GmbH, Stuttgart 2022 | Alle Rechte vorbehalten. | www.klett.de</t>
  </si>
  <si>
    <t>Überschreibe die Indizien im Bereich B10:B19 durch die im Experiment beobachteten.</t>
  </si>
  <si>
    <t>Kopiere die Formeln in der Tabelle nach unten, wenn das Experiment mehr als 10 Schritte dauert.</t>
  </si>
  <si>
    <t xml:space="preserve">Falls zwei Beutel mit Füllung A zur Auswahl stehen, ersetze die priori Wahrscheinlichkeiten in C9:E9 </t>
  </si>
  <si>
    <t>durch 0,5 bzw. 0.25 bzw. 0,25 und speichere die Datei unter vierbeutel.xlsx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</si>
</sst>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x14ac:knownFonts="1">
    <font>
      <sz val="10"/>
      <name val="Arial"/>
    </font>
    <font>
      <sz val="10"/>
      <name val="Arial"/>
    </font>
    <font>
      <sz val="10"/>
      <color indexed="40"/>
      <name val="Arial"/>
    </font>
    <font>
      <sz val="10"/>
      <name val="Arial"/>
      <family val="2"/>
    </font>
    <font>
      <b/>
      <sz val="20"/>
      <color indexed="9"/>
      <name val="Arial"/>
      <family val="2"/>
    </font>
    <font>
      <sz val="10"/>
      <color indexed="10"/>
      <name val="Arial"/>
      <family val="2"/>
    </font>
    <font>
      <b/>
      <sz val="10"/>
      <name val="Arial"/>
      <family val="2"/>
    </font>
    <font>
      <sz val="10"/>
      <name val="Calibri"/>
      <family val="2"/>
    </font>
    <font>
      <sz val="8"/>
      <name val="Arial"/>
      <family val="2"/>
    </font>
    <font>
      <sz val="12"/>
      <name val="Arial"/>
      <family val="2"/>
    </font>
    <font>
      <b/>
      <sz val="12"/>
      <name val="Arial"/>
      <family val="2"/>
    </font>
    <font>
      <sz val="12"/>
      <color theme="4"/>
      <name val="Arial"/>
      <family val="2"/>
    </font>
    <font>
      <b/>
      <sz val="12"/>
      <color theme="5"/>
      <name val="Arial"/>
      <family val="2"/>
    </font>
    <font>
      <b/>
      <sz val="12"/>
      <color theme="9"/>
      <name val="Arial"/>
      <family val="2"/>
    </font>
    <font>
      <b/>
      <sz val="12"/>
      <color theme="4"/>
      <name val="Arial"/>
      <family val="2"/>
    </font>
  </fonts>
  <fills count="9">
    <fill>
      <patternFill patternType="none"/>
    </fill>
    <fill>
      <patternFill patternType="gray125"/>
    </fill>
    <fill>
      <patternFill patternType="solid">
        <fgColor theme="0"/>
        <bgColor indexed="64"/>
      </patternFill>
    </fill>
    <fill>
      <patternFill patternType="solid">
        <fgColor indexed="52"/>
        <bgColor indexed="64"/>
      </patternFill>
    </fill>
    <fill>
      <patternFill patternType="solid">
        <fgColor indexed="9"/>
        <bgColor indexed="64"/>
      </patternFill>
    </fill>
    <fill>
      <patternFill patternType="solid">
        <fgColor rgb="FFFFFF9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59">
    <xf numFmtId="0" fontId="0" fillId="0" borderId="0" xfId="0"/>
    <xf numFmtId="0" fontId="0" fillId="0" borderId="0" xfId="0" applyAlignment="1">
      <alignment horizontal="center"/>
    </xf>
    <xf numFmtId="9" fontId="0" fillId="0" borderId="0" xfId="1" applyFont="1" applyAlignment="1">
      <alignment horizontal="center"/>
    </xf>
    <xf numFmtId="0" fontId="2" fillId="0" borderId="0" xfId="0" applyFont="1" applyAlignment="1">
      <alignment horizontal="center"/>
    </xf>
    <xf numFmtId="0" fontId="3" fillId="0" borderId="0" xfId="2"/>
    <xf numFmtId="0" fontId="3" fillId="3" borderId="0" xfId="3" applyFill="1"/>
    <xf numFmtId="0" fontId="3" fillId="0" borderId="0" xfId="3"/>
    <xf numFmtId="0" fontId="4" fillId="3" borderId="0" xfId="3" applyFont="1" applyFill="1"/>
    <xf numFmtId="0" fontId="5" fillId="3" borderId="0" xfId="3" applyFont="1" applyFill="1"/>
    <xf numFmtId="0" fontId="3" fillId="4" borderId="0" xfId="3" applyFill="1"/>
    <xf numFmtId="0" fontId="3" fillId="4" borderId="0" xfId="3" applyFill="1" applyAlignment="1">
      <alignment vertical="top" wrapText="1"/>
    </xf>
    <xf numFmtId="0" fontId="3" fillId="4" borderId="0" xfId="3" applyFill="1" applyAlignment="1">
      <alignment vertical="top"/>
    </xf>
    <xf numFmtId="0" fontId="3" fillId="4" borderId="0" xfId="3" applyFill="1" applyAlignment="1">
      <alignment horizontal="left" vertical="top" wrapText="1"/>
    </xf>
    <xf numFmtId="0" fontId="3" fillId="4" borderId="0" xfId="3" applyFill="1" applyAlignment="1">
      <alignment horizontal="left" vertical="top"/>
    </xf>
    <xf numFmtId="0" fontId="6" fillId="0" borderId="0" xfId="2" applyFont="1"/>
    <xf numFmtId="0" fontId="6" fillId="0" borderId="0" xfId="3" applyFont="1"/>
    <xf numFmtId="0" fontId="3" fillId="4" borderId="0" xfId="3" applyFill="1" applyAlignment="1">
      <alignment horizontal="left" vertical="top"/>
    </xf>
    <xf numFmtId="0" fontId="3" fillId="4" borderId="0" xfId="3" applyFill="1" applyAlignment="1">
      <alignment horizontal="left" vertical="top" wrapText="1"/>
    </xf>
    <xf numFmtId="0" fontId="6" fillId="4" borderId="0" xfId="3" applyFont="1" applyFill="1" applyAlignment="1">
      <alignment horizontal="left" vertical="top"/>
    </xf>
    <xf numFmtId="0" fontId="6" fillId="4" borderId="0" xfId="3" applyFont="1" applyFill="1" applyAlignment="1">
      <alignment vertical="top"/>
    </xf>
    <xf numFmtId="0" fontId="8" fillId="4" borderId="0" xfId="3" applyFont="1" applyFill="1" applyAlignment="1">
      <alignment vertical="top" wrapText="1"/>
    </xf>
    <xf numFmtId="0" fontId="3" fillId="0" borderId="0" xfId="3" applyAlignment="1">
      <alignment wrapText="1"/>
    </xf>
    <xf numFmtId="0" fontId="6" fillId="4" borderId="0" xfId="3" applyFont="1" applyFill="1" applyAlignment="1">
      <alignment vertical="top" wrapText="1"/>
    </xf>
    <xf numFmtId="0" fontId="9" fillId="0" borderId="0" xfId="2" applyFont="1"/>
    <xf numFmtId="0" fontId="10" fillId="0" borderId="0" xfId="2" applyFont="1"/>
    <xf numFmtId="0" fontId="9" fillId="0" borderId="1" xfId="0" applyFont="1" applyBorder="1" applyAlignment="1">
      <alignment horizontal="center"/>
    </xf>
    <xf numFmtId="0" fontId="9" fillId="0" borderId="0" xfId="0" applyFont="1" applyAlignment="1">
      <alignment horizontal="center"/>
    </xf>
    <xf numFmtId="0" fontId="9" fillId="0" borderId="0" xfId="0" applyFont="1"/>
    <xf numFmtId="0" fontId="11" fillId="0" borderId="1" xfId="0" applyFont="1" applyBorder="1" applyAlignment="1">
      <alignment horizontal="center"/>
    </xf>
    <xf numFmtId="0" fontId="9" fillId="2" borderId="1" xfId="0" applyFont="1" applyFill="1" applyBorder="1" applyAlignment="1">
      <alignment horizontal="center"/>
    </xf>
    <xf numFmtId="165" fontId="11" fillId="0" borderId="1" xfId="0" applyNumberFormat="1"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0" fillId="0" borderId="0" xfId="0" applyFont="1"/>
    <xf numFmtId="0" fontId="10" fillId="0" borderId="1" xfId="0" applyFont="1" applyBorder="1" applyAlignment="1">
      <alignment horizontal="center"/>
    </xf>
    <xf numFmtId="0" fontId="10" fillId="0" borderId="2"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9" fillId="0" borderId="2" xfId="0" applyFont="1" applyBorder="1"/>
    <xf numFmtId="0" fontId="10" fillId="0" borderId="3" xfId="0" applyFont="1" applyBorder="1" applyAlignment="1">
      <alignment horizontal="center"/>
    </xf>
    <xf numFmtId="0" fontId="9" fillId="0" borderId="10" xfId="0" applyFont="1" applyBorder="1"/>
    <xf numFmtId="0" fontId="11" fillId="0" borderId="11" xfId="0" applyFont="1" applyBorder="1" applyAlignment="1">
      <alignment horizontal="center"/>
    </xf>
    <xf numFmtId="0" fontId="11" fillId="0" borderId="8" xfId="0" applyFont="1" applyBorder="1" applyAlignment="1">
      <alignment horizontal="center"/>
    </xf>
    <xf numFmtId="165" fontId="11" fillId="0" borderId="8" xfId="0" applyNumberFormat="1" applyFont="1" applyBorder="1" applyAlignment="1">
      <alignment horizontal="center"/>
    </xf>
    <xf numFmtId="0" fontId="8" fillId="4" borderId="0" xfId="2" applyFont="1" applyFill="1"/>
    <xf numFmtId="9" fontId="9" fillId="8" borderId="1" xfId="1" applyFont="1" applyFill="1" applyBorder="1" applyAlignment="1">
      <alignment horizontal="center"/>
    </xf>
    <xf numFmtId="9" fontId="9" fillId="7" borderId="1" xfId="1" applyFont="1" applyFill="1" applyBorder="1" applyAlignment="1">
      <alignment horizontal="center"/>
    </xf>
    <xf numFmtId="9" fontId="9" fillId="6" borderId="9" xfId="1" applyFont="1" applyFill="1" applyBorder="1" applyAlignment="1">
      <alignment horizontal="center"/>
    </xf>
    <xf numFmtId="0" fontId="12" fillId="0" borderId="3" xfId="0" applyFont="1" applyBorder="1" applyAlignment="1">
      <alignment horizontal="center"/>
    </xf>
    <xf numFmtId="0" fontId="13" fillId="0" borderId="3" xfId="0" applyFont="1" applyBorder="1" applyAlignment="1">
      <alignment horizontal="center"/>
    </xf>
    <xf numFmtId="0" fontId="14" fillId="0" borderId="6" xfId="0" applyFont="1" applyBorder="1" applyAlignment="1">
      <alignment horizontal="center"/>
    </xf>
    <xf numFmtId="0" fontId="9" fillId="0" borderId="3" xfId="0" applyFont="1" applyBorder="1" applyAlignment="1" applyProtection="1">
      <alignment horizontal="center"/>
      <protection locked="0"/>
    </xf>
    <xf numFmtId="0" fontId="9" fillId="0" borderId="1" xfId="0" applyFont="1" applyBorder="1" applyAlignment="1" applyProtection="1">
      <alignment horizontal="center"/>
      <protection locked="0"/>
    </xf>
    <xf numFmtId="164" fontId="9" fillId="5" borderId="1" xfId="1" applyNumberFormat="1" applyFont="1" applyFill="1" applyBorder="1" applyAlignment="1" applyProtection="1">
      <alignment horizontal="center"/>
      <protection locked="0"/>
    </xf>
    <xf numFmtId="164" fontId="9" fillId="5" borderId="9" xfId="1" applyNumberFormat="1" applyFont="1" applyFill="1" applyBorder="1" applyAlignment="1" applyProtection="1">
      <alignment horizontal="center"/>
      <protection locked="0"/>
    </xf>
  </cellXfs>
  <cellStyles count="4">
    <cellStyle name="Prozent" xfId="1" builtinId="5"/>
    <cellStyle name="Standard" xfId="0" builtinId="0"/>
    <cellStyle name="Standard 2" xfId="2" xr:uid="{00000000-0005-0000-0000-000002000000}"/>
    <cellStyle name="Standard 2 2" xfId="3" xr:uid="{A7709CFF-CEA6-4566-A818-5B4858773FE9}"/>
  </cellStyles>
  <dxfs count="1">
    <dxf>
      <fill>
        <patternFill>
          <bgColor indexed="4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03735893022517"/>
          <c:y val="5.6133116677328801E-2"/>
          <c:w val="0.69578639433583744"/>
          <c:h val="0.74636255137633478"/>
        </c:manualLayout>
      </c:layout>
      <c:lineChart>
        <c:grouping val="standard"/>
        <c:varyColors val="0"/>
        <c:ser>
          <c:idx val="2"/>
          <c:order val="0"/>
          <c:tx>
            <c:strRef>
              <c:f>Kalkulationsblatt!$B$8</c:f>
              <c:strCache>
                <c:ptCount val="1"/>
                <c:pt idx="0">
                  <c:v>Indiz</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Kalkulationsblatt!$A$9:$A$19</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Kalkulationsblatt!$B$9:$B$19</c:f>
              <c:numCache>
                <c:formatCode>General</c:formatCode>
                <c:ptCount val="11"/>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C1DE-4542-B2A2-60474BC6BF05}"/>
            </c:ext>
          </c:extLst>
        </c:ser>
        <c:ser>
          <c:idx val="3"/>
          <c:order val="1"/>
          <c:tx>
            <c:strRef>
              <c:f>Kalkulationsblatt!$C$8</c:f>
              <c:strCache>
                <c:ptCount val="1"/>
                <c:pt idx="0">
                  <c:v>A</c:v>
                </c:pt>
              </c:strCache>
            </c:strRef>
          </c:tx>
          <c:spPr>
            <a:ln w="12700">
              <a:solidFill>
                <a:schemeClr val="accent2"/>
              </a:solidFill>
              <a:prstDash val="solid"/>
            </a:ln>
          </c:spPr>
          <c:marker>
            <c:symbol val="x"/>
            <c:size val="5"/>
            <c:spPr>
              <a:solidFill>
                <a:schemeClr val="accent2"/>
              </a:solidFill>
              <a:ln>
                <a:solidFill>
                  <a:schemeClr val="accent2"/>
                </a:solidFill>
                <a:prstDash val="solid"/>
              </a:ln>
            </c:spPr>
          </c:marker>
          <c:cat>
            <c:numRef>
              <c:f>Kalkulationsblatt!$A$9:$A$19</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Kalkulationsblatt!$C$9:$C$19</c:f>
              <c:numCache>
                <c:formatCode>0%</c:formatCode>
                <c:ptCount val="11"/>
                <c:pt idx="0" formatCode="0.0%">
                  <c:v>0.33</c:v>
                </c:pt>
                <c:pt idx="1">
                  <c:v>0.1652754590984975</c:v>
                </c:pt>
                <c:pt idx="2">
                  <c:v>0.29789368104312941</c:v>
                </c:pt>
                <c:pt idx="3">
                  <c:v>0.4475138121546961</c:v>
                </c:pt>
                <c:pt idx="4">
                  <c:v>0.26275434974933648</c:v>
                </c:pt>
                <c:pt idx="5">
                  <c:v>0.13120306287733763</c:v>
                </c:pt>
                <c:pt idx="6">
                  <c:v>5.7890975245273209E-2</c:v>
                </c:pt>
                <c:pt idx="7">
                  <c:v>2.3452923060724908E-2</c:v>
                </c:pt>
                <c:pt idx="8">
                  <c:v>5.0843588914461786E-2</c:v>
                </c:pt>
                <c:pt idx="9">
                  <c:v>2.1084931333959122E-2</c:v>
                </c:pt>
                <c:pt idx="10">
                  <c:v>8.2557841450645961E-3</c:v>
                </c:pt>
              </c:numCache>
            </c:numRef>
          </c:val>
          <c:smooth val="0"/>
          <c:extLst>
            <c:ext xmlns:c16="http://schemas.microsoft.com/office/drawing/2014/chart" uri="{C3380CC4-5D6E-409C-BE32-E72D297353CC}">
              <c16:uniqueId val="{00000001-C1DE-4542-B2A2-60474BC6BF05}"/>
            </c:ext>
          </c:extLst>
        </c:ser>
        <c:ser>
          <c:idx val="0"/>
          <c:order val="2"/>
          <c:tx>
            <c:strRef>
              <c:f>Kalkulationsblatt!$D$8</c:f>
              <c:strCache>
                <c:ptCount val="1"/>
                <c:pt idx="0">
                  <c:v>B</c:v>
                </c:pt>
              </c:strCache>
            </c:strRef>
          </c:tx>
          <c:spPr>
            <a:ln w="12700">
              <a:solidFill>
                <a:schemeClr val="accent6"/>
              </a:solidFill>
              <a:prstDash val="solid"/>
            </a:ln>
          </c:spPr>
          <c:marker>
            <c:symbol val="diamond"/>
            <c:size val="5"/>
            <c:spPr>
              <a:solidFill>
                <a:schemeClr val="accent6"/>
              </a:solidFill>
              <a:ln>
                <a:solidFill>
                  <a:schemeClr val="accent6"/>
                </a:solidFill>
                <a:prstDash val="solid"/>
              </a:ln>
            </c:spPr>
          </c:marker>
          <c:cat>
            <c:numRef>
              <c:f>Kalkulationsblatt!$A$9:$A$19</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Kalkulationsblatt!$D$9:$D$19</c:f>
              <c:numCache>
                <c:formatCode>0%</c:formatCode>
                <c:ptCount val="11"/>
                <c:pt idx="0" formatCode="0.0%">
                  <c:v>0.33333333333333331</c:v>
                </c:pt>
                <c:pt idx="1">
                  <c:v>0.333889816360601</c:v>
                </c:pt>
                <c:pt idx="2">
                  <c:v>0.4012036108324975</c:v>
                </c:pt>
                <c:pt idx="3">
                  <c:v>0.40180813661476644</c:v>
                </c:pt>
                <c:pt idx="4">
                  <c:v>0.47183721616042473</c:v>
                </c:pt>
                <c:pt idx="5">
                  <c:v>0.47121189810042702</c:v>
                </c:pt>
                <c:pt idx="6">
                  <c:v>0.41582743161587943</c:v>
                </c:pt>
                <c:pt idx="7">
                  <c:v>0.33692190255586851</c:v>
                </c:pt>
                <c:pt idx="8">
                  <c:v>0.48694196640861276</c:v>
                </c:pt>
                <c:pt idx="9">
                  <c:v>0.40387148683079205</c:v>
                </c:pt>
                <c:pt idx="10">
                  <c:v>0.31627096762237739</c:v>
                </c:pt>
              </c:numCache>
            </c:numRef>
          </c:val>
          <c:smooth val="0"/>
          <c:extLst>
            <c:ext xmlns:c16="http://schemas.microsoft.com/office/drawing/2014/chart" uri="{C3380CC4-5D6E-409C-BE32-E72D297353CC}">
              <c16:uniqueId val="{00000002-C1DE-4542-B2A2-60474BC6BF05}"/>
            </c:ext>
          </c:extLst>
        </c:ser>
        <c:ser>
          <c:idx val="1"/>
          <c:order val="3"/>
          <c:tx>
            <c:strRef>
              <c:f>Kalkulationsblatt!$E$8</c:f>
              <c:strCache>
                <c:ptCount val="1"/>
                <c:pt idx="0">
                  <c:v>C</c:v>
                </c:pt>
              </c:strCache>
            </c:strRef>
          </c:tx>
          <c:spPr>
            <a:ln w="12700">
              <a:solidFill>
                <a:schemeClr val="accent1"/>
              </a:solidFill>
              <a:prstDash val="solid"/>
            </a:ln>
          </c:spPr>
          <c:marker>
            <c:symbol val="square"/>
            <c:size val="5"/>
            <c:spPr>
              <a:solidFill>
                <a:schemeClr val="accent1"/>
              </a:solidFill>
              <a:ln>
                <a:solidFill>
                  <a:schemeClr val="accent1"/>
                </a:solidFill>
                <a:prstDash val="solid"/>
              </a:ln>
            </c:spPr>
          </c:marker>
          <c:cat>
            <c:numRef>
              <c:f>Kalkulationsblatt!$A$9:$A$19</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Kalkulationsblatt!$E$9:$E$19</c:f>
              <c:numCache>
                <c:formatCode>0%</c:formatCode>
                <c:ptCount val="11"/>
                <c:pt idx="0" formatCode="0.0%">
                  <c:v>0.33333333333333331</c:v>
                </c:pt>
                <c:pt idx="1">
                  <c:v>0.5008347245409015</c:v>
                </c:pt>
                <c:pt idx="2">
                  <c:v>0.30090270812437314</c:v>
                </c:pt>
                <c:pt idx="3">
                  <c:v>0.1506780512305374</c:v>
                </c:pt>
                <c:pt idx="4">
                  <c:v>0.2654084340902389</c:v>
                </c:pt>
                <c:pt idx="5">
                  <c:v>0.39758503902223524</c:v>
                </c:pt>
                <c:pt idx="6">
                  <c:v>0.52628159313884737</c:v>
                </c:pt>
                <c:pt idx="7">
                  <c:v>0.6396251743834066</c:v>
                </c:pt>
                <c:pt idx="8">
                  <c:v>0.46221444467692535</c:v>
                </c:pt>
                <c:pt idx="9">
                  <c:v>0.57504358183524884</c:v>
                </c:pt>
                <c:pt idx="10">
                  <c:v>0.67547324823255794</c:v>
                </c:pt>
              </c:numCache>
            </c:numRef>
          </c:val>
          <c:smooth val="0"/>
          <c:extLst>
            <c:ext xmlns:c16="http://schemas.microsoft.com/office/drawing/2014/chart" uri="{C3380CC4-5D6E-409C-BE32-E72D297353CC}">
              <c16:uniqueId val="{00000003-C1DE-4542-B2A2-60474BC6BF05}"/>
            </c:ext>
          </c:extLst>
        </c:ser>
        <c:dLbls>
          <c:showLegendKey val="0"/>
          <c:showVal val="0"/>
          <c:showCatName val="0"/>
          <c:showSerName val="0"/>
          <c:showPercent val="0"/>
          <c:showBubbleSize val="0"/>
        </c:dLbls>
        <c:marker val="1"/>
        <c:smooth val="0"/>
        <c:axId val="138778112"/>
        <c:axId val="139051008"/>
      </c:lineChart>
      <c:catAx>
        <c:axId val="138778112"/>
        <c:scaling>
          <c:orientation val="minMax"/>
        </c:scaling>
        <c:delete val="0"/>
        <c:axPos val="b"/>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de-DE" sz="1000" baseline="0"/>
                  <a:t>Nummer</a:t>
                </a:r>
              </a:p>
            </c:rich>
          </c:tx>
          <c:layout>
            <c:manualLayout>
              <c:xMode val="edge"/>
              <c:yMode val="edge"/>
              <c:x val="0.5271107534191164"/>
              <c:y val="0.920998947274106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de-DE"/>
          </a:p>
        </c:txPr>
        <c:crossAx val="139051008"/>
        <c:crosses val="autoZero"/>
        <c:auto val="1"/>
        <c:lblAlgn val="ctr"/>
        <c:lblOffset val="100"/>
        <c:tickLblSkip val="1"/>
        <c:tickMarkSkip val="1"/>
        <c:noMultiLvlLbl val="0"/>
      </c:catAx>
      <c:valAx>
        <c:axId val="139051008"/>
        <c:scaling>
          <c:orientation val="minMax"/>
          <c:max val="1"/>
          <c:min val="0"/>
        </c:scaling>
        <c:delete val="0"/>
        <c:axPos val="l"/>
        <c:majorGridlines>
          <c:spPr>
            <a:ln w="3175">
              <a:solidFill>
                <a:srgbClr val="000000"/>
              </a:solidFill>
              <a:prstDash val="solid"/>
            </a:ln>
          </c:spPr>
        </c:majorGridlines>
        <c:title>
          <c:tx>
            <c:rich>
              <a:bodyPr/>
              <a:lstStyle/>
              <a:p>
                <a:pPr>
                  <a:defRPr sz="1000" baseline="0"/>
                </a:pPr>
                <a:r>
                  <a:rPr lang="de-DE" sz="1000" baseline="0"/>
                  <a:t>Wahrscheinlichkeit</a:t>
                </a:r>
              </a:p>
            </c:rich>
          </c:tx>
          <c:layout>
            <c:manualLayout>
              <c:xMode val="edge"/>
              <c:yMode val="edge"/>
              <c:x val="5.1205056625421186E-2"/>
              <c:y val="0.3160085580166924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38778112"/>
        <c:crosses val="autoZero"/>
        <c:crossBetween val="midCat"/>
        <c:minorUnit val="0.04"/>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171450</xdr:colOff>
      <xdr:row>1</xdr:row>
      <xdr:rowOff>76201</xdr:rowOff>
    </xdr:from>
    <xdr:to>
      <xdr:col>13</xdr:col>
      <xdr:colOff>638175</xdr:colOff>
      <xdr:row>19</xdr:row>
      <xdr:rowOff>66675</xdr:rowOff>
    </xdr:to>
    <xdr:graphicFrame macro="">
      <xdr:nvGraphicFramePr>
        <xdr:cNvPr id="2051" name="Diagramm 1">
          <a:extLst>
            <a:ext uri="{FF2B5EF4-FFF2-40B4-BE49-F238E27FC236}">
              <a16:creationId xmlns:a16="http://schemas.microsoft.com/office/drawing/2014/main" id="{00000000-0008-0000-0000-00000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14</xdr:col>
      <xdr:colOff>9525</xdr:colOff>
      <xdr:row>0</xdr:row>
      <xdr:rowOff>635000</xdr:rowOff>
    </xdr:to>
    <xdr:sp macro="" textlink="">
      <xdr:nvSpPr>
        <xdr:cNvPr id="3" name="Rectangle 10">
          <a:extLst>
            <a:ext uri="{FF2B5EF4-FFF2-40B4-BE49-F238E27FC236}">
              <a16:creationId xmlns:a16="http://schemas.microsoft.com/office/drawing/2014/main" id="{72C9B62D-4E2C-47E4-ABFB-90799AA9AC03}"/>
            </a:ext>
          </a:extLst>
        </xdr:cNvPr>
        <xdr:cNvSpPr>
          <a:spLocks noChangeArrowheads="1"/>
        </xdr:cNvSpPr>
      </xdr:nvSpPr>
      <xdr:spPr bwMode="auto">
        <a:xfrm>
          <a:off x="0" y="0"/>
          <a:ext cx="8591550" cy="6350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Berechnung der Wahrscheinlichkeiten bei drei Beuteln</a:t>
          </a:r>
        </a:p>
      </xdr:txBody>
    </xdr:sp>
    <xdr:clientData/>
  </xdr:twoCellAnchor>
  <xdr:twoCellAnchor>
    <xdr:from>
      <xdr:col>12</xdr:col>
      <xdr:colOff>142875</xdr:colOff>
      <xdr:row>0</xdr:row>
      <xdr:rowOff>85725</xdr:rowOff>
    </xdr:from>
    <xdr:to>
      <xdr:col>13</xdr:col>
      <xdr:colOff>368300</xdr:colOff>
      <xdr:row>0</xdr:row>
      <xdr:rowOff>542925</xdr:rowOff>
    </xdr:to>
    <xdr:pic>
      <xdr:nvPicPr>
        <xdr:cNvPr id="4" name="Picture 4" descr="klett_logo_screen_50px">
          <a:extLst>
            <a:ext uri="{FF2B5EF4-FFF2-40B4-BE49-F238E27FC236}">
              <a16:creationId xmlns:a16="http://schemas.microsoft.com/office/drawing/2014/main" id="{8CE1110D-AAAA-4FC0-9535-1CF587B3E9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85725"/>
          <a:ext cx="987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9525</xdr:colOff>
      <xdr:row>3</xdr:row>
      <xdr:rowOff>0</xdr:rowOff>
    </xdr:to>
    <xdr:sp macro="" textlink="">
      <xdr:nvSpPr>
        <xdr:cNvPr id="2" name="Rectangle 5">
          <a:extLst>
            <a:ext uri="{FF2B5EF4-FFF2-40B4-BE49-F238E27FC236}">
              <a16:creationId xmlns:a16="http://schemas.microsoft.com/office/drawing/2014/main" id="{7DE9ACA1-0AF3-4933-A8A7-D0B481C7F536}"/>
            </a:ext>
          </a:extLst>
        </xdr:cNvPr>
        <xdr:cNvSpPr>
          <a:spLocks noChangeArrowheads="1"/>
        </xdr:cNvSpPr>
      </xdr:nvSpPr>
      <xdr:spPr bwMode="auto">
        <a:xfrm>
          <a:off x="0" y="0"/>
          <a:ext cx="10868025" cy="657225"/>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Info - Impressum - Quellen</a:t>
          </a:r>
        </a:p>
      </xdr:txBody>
    </xdr:sp>
    <xdr:clientData/>
  </xdr:twoCellAnchor>
  <xdr:twoCellAnchor>
    <xdr:from>
      <xdr:col>10</xdr:col>
      <xdr:colOff>485775</xdr:colOff>
      <xdr:row>0</xdr:row>
      <xdr:rowOff>76200</xdr:rowOff>
    </xdr:from>
    <xdr:to>
      <xdr:col>11</xdr:col>
      <xdr:colOff>676275</xdr:colOff>
      <xdr:row>2</xdr:row>
      <xdr:rowOff>57150</xdr:rowOff>
    </xdr:to>
    <xdr:pic>
      <xdr:nvPicPr>
        <xdr:cNvPr id="3" name="Picture 4" descr="klett_logo_screen_50px">
          <a:extLst>
            <a:ext uri="{FF2B5EF4-FFF2-40B4-BE49-F238E27FC236}">
              <a16:creationId xmlns:a16="http://schemas.microsoft.com/office/drawing/2014/main" id="{44764D32-BC25-4329-AE06-16D61B58F9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4775" y="76200"/>
          <a:ext cx="914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dimension ref="A1:P28"/>
  <sheetViews>
    <sheetView showGridLines="0" tabSelected="1" workbookViewId="0">
      <selection activeCell="C10" sqref="C10"/>
    </sheetView>
  </sheetViews>
  <sheetFormatPr baseColWidth="10" defaultRowHeight="12.75" x14ac:dyDescent="0.2"/>
  <cols>
    <col min="1" max="1" width="6.28515625" customWidth="1"/>
    <col min="2" max="2" width="6.5703125" customWidth="1"/>
    <col min="3" max="5" width="7.7109375" bestFit="1" customWidth="1"/>
    <col min="6" max="8" width="8.42578125" customWidth="1"/>
    <col min="9" max="9" width="10.28515625" customWidth="1"/>
  </cols>
  <sheetData>
    <row r="1" spans="1:16" s="4" customFormat="1" ht="60.6" customHeight="1" x14ac:dyDescent="0.25">
      <c r="A1" s="23"/>
      <c r="B1" s="24"/>
      <c r="C1" s="23"/>
      <c r="D1" s="23"/>
      <c r="E1" s="23"/>
      <c r="F1" s="23"/>
      <c r="G1" s="23"/>
      <c r="H1" s="23"/>
      <c r="I1" s="23"/>
      <c r="J1" s="23"/>
      <c r="K1" s="23"/>
      <c r="L1" s="23"/>
      <c r="M1" s="23"/>
      <c r="N1" s="23"/>
      <c r="O1" s="23"/>
      <c r="P1" s="23"/>
    </row>
    <row r="2" spans="1:16" ht="15.75" x14ac:dyDescent="0.25">
      <c r="A2" s="33"/>
      <c r="B2" s="34"/>
      <c r="C2" s="39" t="s">
        <v>9</v>
      </c>
      <c r="D2" s="39" t="s">
        <v>10</v>
      </c>
      <c r="E2" s="39" t="s">
        <v>11</v>
      </c>
      <c r="F2" s="26"/>
      <c r="G2" s="26"/>
      <c r="H2" s="26"/>
      <c r="I2" s="26"/>
      <c r="J2" s="27"/>
      <c r="K2" s="27"/>
      <c r="L2" s="27"/>
      <c r="M2" s="27"/>
      <c r="N2" s="27"/>
      <c r="O2" s="27"/>
      <c r="P2" s="27"/>
    </row>
    <row r="3" spans="1:16" ht="15" x14ac:dyDescent="0.2">
      <c r="A3" s="35"/>
      <c r="B3" s="36"/>
      <c r="C3" s="55" t="s">
        <v>13</v>
      </c>
      <c r="D3" s="55" t="s">
        <v>14</v>
      </c>
      <c r="E3" s="55" t="s">
        <v>15</v>
      </c>
      <c r="F3" s="26"/>
      <c r="G3" s="26"/>
      <c r="H3" s="26"/>
      <c r="I3" s="26"/>
      <c r="J3" s="27"/>
      <c r="K3" s="27"/>
      <c r="L3" s="27"/>
      <c r="M3" s="27"/>
      <c r="N3" s="27"/>
      <c r="O3" s="27"/>
      <c r="P3" s="27"/>
    </row>
    <row r="4" spans="1:16" ht="15.75" x14ac:dyDescent="0.25">
      <c r="A4" s="38" t="s">
        <v>1</v>
      </c>
      <c r="B4" s="25" t="s">
        <v>12</v>
      </c>
      <c r="C4" s="56">
        <f>1/4</f>
        <v>0.25</v>
      </c>
      <c r="D4" s="56">
        <v>0.5</v>
      </c>
      <c r="E4" s="56">
        <f>3/4</f>
        <v>0.75</v>
      </c>
      <c r="F4" s="26"/>
      <c r="G4" s="26"/>
      <c r="H4" s="26"/>
      <c r="I4" s="26"/>
      <c r="J4" s="27"/>
      <c r="K4" s="27"/>
      <c r="L4" s="27"/>
      <c r="M4" s="27"/>
      <c r="N4" s="27"/>
      <c r="O4" s="27"/>
      <c r="P4" s="27"/>
    </row>
    <row r="5" spans="1:16" ht="15.75" x14ac:dyDescent="0.25">
      <c r="A5" s="38" t="s">
        <v>1</v>
      </c>
      <c r="B5" s="25" t="s">
        <v>0</v>
      </c>
      <c r="C5" s="56">
        <f>1-C4</f>
        <v>0.75</v>
      </c>
      <c r="D5" s="56">
        <f>1-D4</f>
        <v>0.5</v>
      </c>
      <c r="E5" s="56">
        <f>1-E4</f>
        <v>0.25</v>
      </c>
      <c r="F5" s="26"/>
      <c r="G5" s="26"/>
      <c r="H5" s="26"/>
      <c r="I5" s="26"/>
      <c r="J5" s="27"/>
      <c r="K5" s="27"/>
      <c r="L5" s="27"/>
      <c r="M5" s="27"/>
      <c r="N5" s="27"/>
      <c r="O5" s="27"/>
      <c r="P5" s="27"/>
    </row>
    <row r="6" spans="1:16" ht="15" x14ac:dyDescent="0.2">
      <c r="A6" s="26"/>
      <c r="B6" s="26"/>
      <c r="C6" s="26"/>
      <c r="D6" s="26"/>
      <c r="E6" s="26"/>
      <c r="F6" s="26"/>
      <c r="G6" s="26"/>
      <c r="H6" s="26"/>
      <c r="I6" s="26"/>
      <c r="J6" s="27"/>
      <c r="K6" s="27"/>
      <c r="L6" s="27"/>
      <c r="M6" s="27"/>
      <c r="N6" s="27"/>
      <c r="O6" s="27"/>
      <c r="P6" s="27"/>
    </row>
    <row r="7" spans="1:16" ht="15" x14ac:dyDescent="0.2">
      <c r="A7" s="31"/>
      <c r="B7" s="31"/>
      <c r="C7" s="42"/>
      <c r="D7" s="31" t="s">
        <v>2</v>
      </c>
      <c r="E7" s="33"/>
      <c r="F7" s="44"/>
      <c r="G7" s="40" t="s">
        <v>3</v>
      </c>
      <c r="H7" s="40"/>
      <c r="I7" s="40" t="s">
        <v>4</v>
      </c>
      <c r="J7" s="27"/>
      <c r="K7" s="27"/>
      <c r="L7" s="27"/>
      <c r="M7" s="27"/>
      <c r="N7" s="27"/>
      <c r="O7" s="27"/>
      <c r="P7" s="27"/>
    </row>
    <row r="8" spans="1:16" ht="15.75" x14ac:dyDescent="0.25">
      <c r="A8" s="32"/>
      <c r="B8" s="43" t="s">
        <v>1</v>
      </c>
      <c r="C8" s="52" t="s">
        <v>9</v>
      </c>
      <c r="D8" s="53" t="s">
        <v>10</v>
      </c>
      <c r="E8" s="54" t="s">
        <v>11</v>
      </c>
      <c r="F8" s="45" t="s">
        <v>5</v>
      </c>
      <c r="G8" s="41" t="s">
        <v>6</v>
      </c>
      <c r="H8" s="41" t="s">
        <v>7</v>
      </c>
      <c r="I8" s="41" t="s">
        <v>8</v>
      </c>
      <c r="J8" s="27"/>
      <c r="K8" s="27"/>
      <c r="L8" s="27"/>
      <c r="M8" s="27"/>
      <c r="N8" s="27"/>
      <c r="O8" s="27"/>
      <c r="P8" s="27"/>
    </row>
    <row r="9" spans="1:16" ht="15" x14ac:dyDescent="0.2">
      <c r="A9" s="25">
        <v>0</v>
      </c>
      <c r="B9" s="25"/>
      <c r="C9" s="57">
        <v>0.33</v>
      </c>
      <c r="D9" s="57">
        <f>1/3</f>
        <v>0.33333333333333331</v>
      </c>
      <c r="E9" s="58">
        <f>1/3</f>
        <v>0.33333333333333331</v>
      </c>
      <c r="F9" s="46"/>
      <c r="G9" s="28"/>
      <c r="H9" s="28"/>
      <c r="I9" s="28"/>
      <c r="J9" s="27"/>
      <c r="K9" s="27"/>
      <c r="L9" s="27"/>
      <c r="M9" s="27"/>
      <c r="N9" s="27"/>
      <c r="O9" s="27"/>
      <c r="P9" s="27"/>
    </row>
    <row r="10" spans="1:16" ht="15" x14ac:dyDescent="0.2">
      <c r="A10" s="25">
        <v>1</v>
      </c>
      <c r="B10" s="29" t="s">
        <v>12</v>
      </c>
      <c r="C10" s="49">
        <f t="shared" ref="C10:E11" si="0">F10/$I10</f>
        <v>0.1652754590984975</v>
      </c>
      <c r="D10" s="50">
        <f t="shared" si="0"/>
        <v>0.333889816360601</v>
      </c>
      <c r="E10" s="51">
        <f t="shared" si="0"/>
        <v>0.5008347245409015</v>
      </c>
      <c r="F10" s="47">
        <f>IF($B10=$B$4,C9*C$4,0)+IF($B10=$B$5,C9*C$5,0)</f>
        <v>8.2500000000000004E-2</v>
      </c>
      <c r="G10" s="30">
        <f t="shared" ref="G10:G19" si="1">IF($B10=$B$4,D9*D$4,0)+IF($B10=$B$5,D9*D$5,0)</f>
        <v>0.16666666666666666</v>
      </c>
      <c r="H10" s="30">
        <f t="shared" ref="H10:H19" si="2">IF($B10=$B$4,E9*E$4,0)+IF($B10=$B$5,E9*E$5,0)</f>
        <v>0.25</v>
      </c>
      <c r="I10" s="30">
        <f t="shared" ref="I10:I19" si="3">F10+G10+H10</f>
        <v>0.49916666666666665</v>
      </c>
      <c r="J10" s="27"/>
      <c r="K10" s="27"/>
      <c r="L10" s="27"/>
      <c r="M10" s="27"/>
      <c r="N10" s="27"/>
      <c r="O10" s="27"/>
      <c r="P10" s="27"/>
    </row>
    <row r="11" spans="1:16" ht="15" x14ac:dyDescent="0.2">
      <c r="A11" s="25">
        <v>2</v>
      </c>
      <c r="B11" s="29" t="s">
        <v>0</v>
      </c>
      <c r="C11" s="49">
        <f t="shared" si="0"/>
        <v>0.29789368104312941</v>
      </c>
      <c r="D11" s="50">
        <f t="shared" si="0"/>
        <v>0.4012036108324975</v>
      </c>
      <c r="E11" s="51">
        <f t="shared" si="0"/>
        <v>0.30090270812437314</v>
      </c>
      <c r="F11" s="47">
        <f>IF($B11=$B$4,C10*C$4,0)+IF($B11=$B$5,C10*C$5,0)</f>
        <v>0.12395659432387313</v>
      </c>
      <c r="G11" s="30">
        <f t="shared" si="1"/>
        <v>0.1669449081803005</v>
      </c>
      <c r="H11" s="30">
        <f t="shared" si="2"/>
        <v>0.12520868113522537</v>
      </c>
      <c r="I11" s="30">
        <f t="shared" si="3"/>
        <v>0.416110183639399</v>
      </c>
      <c r="J11" s="27"/>
      <c r="K11" s="27"/>
      <c r="L11" s="27"/>
      <c r="M11" s="27"/>
      <c r="N11" s="27"/>
      <c r="O11" s="27"/>
      <c r="P11" s="27"/>
    </row>
    <row r="12" spans="1:16" ht="15" x14ac:dyDescent="0.2">
      <c r="A12" s="25">
        <v>3</v>
      </c>
      <c r="B12" s="29" t="s">
        <v>0</v>
      </c>
      <c r="C12" s="49">
        <f>IF($I12=0,C11,F12/$I12)</f>
        <v>0.4475138121546961</v>
      </c>
      <c r="D12" s="50">
        <f>IF($I12=0,D11,G12/$I12)</f>
        <v>0.40180813661476644</v>
      </c>
      <c r="E12" s="51">
        <f>IF($I12=0,E11,H12/$I12)</f>
        <v>0.1506780512305374</v>
      </c>
      <c r="F12" s="47">
        <f t="shared" ref="F12:F19" si="4">IF($B12=$B$4,C11*C$4,0)+IF($B12=$B$5,C11*C$5,0)</f>
        <v>0.22342026078234706</v>
      </c>
      <c r="G12" s="30">
        <f t="shared" si="1"/>
        <v>0.20060180541624875</v>
      </c>
      <c r="H12" s="30">
        <f t="shared" si="2"/>
        <v>7.5225677031093285E-2</v>
      </c>
      <c r="I12" s="30">
        <f t="shared" si="3"/>
        <v>0.49924774322968912</v>
      </c>
      <c r="J12" s="27"/>
      <c r="K12" s="27"/>
      <c r="L12" s="27"/>
      <c r="M12" s="27"/>
      <c r="N12" s="27"/>
      <c r="O12" s="27"/>
      <c r="P12" s="27"/>
    </row>
    <row r="13" spans="1:16" ht="15" x14ac:dyDescent="0.2">
      <c r="A13" s="25">
        <v>4</v>
      </c>
      <c r="B13" s="29" t="s">
        <v>12</v>
      </c>
      <c r="C13" s="49">
        <f t="shared" ref="C13:C19" si="5">IF($I13=0,C12,F13/$I13)</f>
        <v>0.26275434974933648</v>
      </c>
      <c r="D13" s="50">
        <f t="shared" ref="D13:D19" si="6">IF($I13=0,D12,G13/$I13)</f>
        <v>0.47183721616042473</v>
      </c>
      <c r="E13" s="51">
        <f t="shared" ref="E13:E19" si="7">IF($I13=0,E12,H13/$I13)</f>
        <v>0.2654084340902389</v>
      </c>
      <c r="F13" s="47">
        <f t="shared" si="4"/>
        <v>0.11187845303867403</v>
      </c>
      <c r="G13" s="30">
        <f t="shared" si="1"/>
        <v>0.20090406830738322</v>
      </c>
      <c r="H13" s="30">
        <f t="shared" si="2"/>
        <v>0.11300853842290305</v>
      </c>
      <c r="I13" s="30">
        <f t="shared" si="3"/>
        <v>0.42579105976896026</v>
      </c>
      <c r="J13" s="27"/>
      <c r="K13" s="27"/>
      <c r="L13" s="27"/>
      <c r="M13" s="27"/>
      <c r="N13" s="27"/>
      <c r="O13" s="27"/>
      <c r="P13" s="27"/>
    </row>
    <row r="14" spans="1:16" ht="15" x14ac:dyDescent="0.2">
      <c r="A14" s="25">
        <v>5</v>
      </c>
      <c r="B14" s="29" t="s">
        <v>12</v>
      </c>
      <c r="C14" s="49">
        <f t="shared" si="5"/>
        <v>0.13120306287733763</v>
      </c>
      <c r="D14" s="50">
        <f t="shared" si="6"/>
        <v>0.47121189810042702</v>
      </c>
      <c r="E14" s="51">
        <f t="shared" si="7"/>
        <v>0.39758503902223524</v>
      </c>
      <c r="F14" s="47">
        <f t="shared" si="4"/>
        <v>6.568858743733412E-2</v>
      </c>
      <c r="G14" s="30">
        <f t="shared" si="1"/>
        <v>0.23591860808021237</v>
      </c>
      <c r="H14" s="30">
        <f t="shared" si="2"/>
        <v>0.19905632556767916</v>
      </c>
      <c r="I14" s="30">
        <f t="shared" si="3"/>
        <v>0.50066352108522572</v>
      </c>
      <c r="J14" s="27"/>
      <c r="K14" s="27"/>
      <c r="L14" s="27"/>
      <c r="M14" s="27"/>
      <c r="N14" s="27"/>
      <c r="O14" s="27"/>
      <c r="P14" s="27"/>
    </row>
    <row r="15" spans="1:16" ht="15" x14ac:dyDescent="0.2">
      <c r="A15" s="25">
        <v>6</v>
      </c>
      <c r="B15" s="29" t="s">
        <v>12</v>
      </c>
      <c r="C15" s="49">
        <f t="shared" si="5"/>
        <v>5.7890975245273209E-2</v>
      </c>
      <c r="D15" s="50">
        <f t="shared" si="6"/>
        <v>0.41582743161587943</v>
      </c>
      <c r="E15" s="51">
        <f t="shared" si="7"/>
        <v>0.52628159313884737</v>
      </c>
      <c r="F15" s="47">
        <f t="shared" si="4"/>
        <v>3.2800765719334407E-2</v>
      </c>
      <c r="G15" s="30">
        <f t="shared" si="1"/>
        <v>0.23560594905021351</v>
      </c>
      <c r="H15" s="30">
        <f t="shared" si="2"/>
        <v>0.29818877926667642</v>
      </c>
      <c r="I15" s="30">
        <f t="shared" si="3"/>
        <v>0.56659549403622433</v>
      </c>
      <c r="J15" s="27"/>
      <c r="K15" s="27"/>
      <c r="L15" s="27"/>
      <c r="M15" s="27"/>
      <c r="N15" s="27"/>
      <c r="O15" s="27"/>
      <c r="P15" s="27"/>
    </row>
    <row r="16" spans="1:16" ht="15" x14ac:dyDescent="0.2">
      <c r="A16" s="25">
        <v>7</v>
      </c>
      <c r="B16" s="29" t="s">
        <v>12</v>
      </c>
      <c r="C16" s="49">
        <f t="shared" si="5"/>
        <v>2.3452923060724908E-2</v>
      </c>
      <c r="D16" s="50">
        <f t="shared" si="6"/>
        <v>0.33692190255586851</v>
      </c>
      <c r="E16" s="51">
        <f t="shared" si="7"/>
        <v>0.6396251743834066</v>
      </c>
      <c r="F16" s="47">
        <f t="shared" si="4"/>
        <v>1.4472743811318302E-2</v>
      </c>
      <c r="G16" s="30">
        <f t="shared" si="1"/>
        <v>0.20791371580793971</v>
      </c>
      <c r="H16" s="30">
        <f t="shared" si="2"/>
        <v>0.39471119485413553</v>
      </c>
      <c r="I16" s="30">
        <f t="shared" si="3"/>
        <v>0.61709765447339349</v>
      </c>
      <c r="J16" s="27"/>
      <c r="K16" s="27"/>
      <c r="L16" s="27"/>
      <c r="M16" s="27"/>
      <c r="N16" s="27"/>
      <c r="O16" s="27"/>
      <c r="P16" s="27"/>
    </row>
    <row r="17" spans="1:16" ht="15" x14ac:dyDescent="0.2">
      <c r="A17" s="25">
        <v>8</v>
      </c>
      <c r="B17" s="29" t="s">
        <v>0</v>
      </c>
      <c r="C17" s="49">
        <f t="shared" si="5"/>
        <v>5.0843588914461786E-2</v>
      </c>
      <c r="D17" s="50">
        <f t="shared" si="6"/>
        <v>0.48694196640861276</v>
      </c>
      <c r="E17" s="51">
        <f t="shared" si="7"/>
        <v>0.46221444467692535</v>
      </c>
      <c r="F17" s="47">
        <f t="shared" si="4"/>
        <v>1.758969229554368E-2</v>
      </c>
      <c r="G17" s="30">
        <f t="shared" si="1"/>
        <v>0.16846095127793426</v>
      </c>
      <c r="H17" s="30">
        <f t="shared" si="2"/>
        <v>0.15990629359585165</v>
      </c>
      <c r="I17" s="30">
        <f t="shared" si="3"/>
        <v>0.34595693716932963</v>
      </c>
      <c r="J17" s="27"/>
      <c r="K17" s="27"/>
      <c r="L17" s="27"/>
      <c r="M17" s="27"/>
      <c r="N17" s="27"/>
      <c r="O17" s="27"/>
      <c r="P17" s="27"/>
    </row>
    <row r="18" spans="1:16" ht="15" x14ac:dyDescent="0.2">
      <c r="A18" s="25">
        <v>9</v>
      </c>
      <c r="B18" s="29" t="s">
        <v>12</v>
      </c>
      <c r="C18" s="49">
        <f t="shared" si="5"/>
        <v>2.1084931333959122E-2</v>
      </c>
      <c r="D18" s="50">
        <f t="shared" si="6"/>
        <v>0.40387148683079205</v>
      </c>
      <c r="E18" s="51">
        <f t="shared" si="7"/>
        <v>0.57504358183524884</v>
      </c>
      <c r="F18" s="47">
        <f t="shared" si="4"/>
        <v>1.2710897228615447E-2</v>
      </c>
      <c r="G18" s="30">
        <f t="shared" si="1"/>
        <v>0.24347098320430638</v>
      </c>
      <c r="H18" s="30">
        <f t="shared" si="2"/>
        <v>0.346660833507694</v>
      </c>
      <c r="I18" s="30">
        <f t="shared" si="3"/>
        <v>0.60284271394061584</v>
      </c>
      <c r="J18" s="27"/>
      <c r="K18" s="27"/>
      <c r="L18" s="27"/>
      <c r="M18" s="27"/>
      <c r="N18" s="27"/>
      <c r="O18" s="27"/>
      <c r="P18" s="27"/>
    </row>
    <row r="19" spans="1:16" ht="15" x14ac:dyDescent="0.2">
      <c r="A19" s="25">
        <v>10</v>
      </c>
      <c r="B19" s="29" t="s">
        <v>12</v>
      </c>
      <c r="C19" s="49">
        <f t="shared" si="5"/>
        <v>8.2557841450645961E-3</v>
      </c>
      <c r="D19" s="50">
        <f t="shared" si="6"/>
        <v>0.31627096762237739</v>
      </c>
      <c r="E19" s="51">
        <f t="shared" si="7"/>
        <v>0.67547324823255794</v>
      </c>
      <c r="F19" s="47">
        <f t="shared" si="4"/>
        <v>5.2712328334897805E-3</v>
      </c>
      <c r="G19" s="30">
        <f t="shared" si="1"/>
        <v>0.20193574341539602</v>
      </c>
      <c r="H19" s="30">
        <f t="shared" si="2"/>
        <v>0.43128268637643663</v>
      </c>
      <c r="I19" s="30">
        <f t="shared" si="3"/>
        <v>0.63848966262532247</v>
      </c>
      <c r="J19" s="27"/>
      <c r="K19" s="27"/>
      <c r="L19" s="27"/>
      <c r="M19" s="27"/>
      <c r="N19" s="27"/>
      <c r="O19" s="27"/>
      <c r="P19" s="27"/>
    </row>
    <row r="20" spans="1:16" x14ac:dyDescent="0.2">
      <c r="A20" s="1"/>
      <c r="B20" s="1"/>
      <c r="C20" s="2"/>
      <c r="D20" s="2"/>
      <c r="E20" s="2"/>
      <c r="F20" s="3"/>
      <c r="G20" s="3"/>
      <c r="H20" s="3"/>
      <c r="I20" s="3"/>
    </row>
    <row r="22" spans="1:16" ht="15.75" x14ac:dyDescent="0.25">
      <c r="A22" s="37" t="s">
        <v>24</v>
      </c>
      <c r="B22" s="27"/>
    </row>
    <row r="23" spans="1:16" ht="15" x14ac:dyDescent="0.2">
      <c r="A23" s="27" t="s">
        <v>16</v>
      </c>
      <c r="B23" s="27" t="s">
        <v>26</v>
      </c>
    </row>
    <row r="24" spans="1:16" ht="15" x14ac:dyDescent="0.2">
      <c r="A24" s="27" t="s">
        <v>17</v>
      </c>
      <c r="B24" s="27" t="s">
        <v>27</v>
      </c>
    </row>
    <row r="25" spans="1:16" ht="15" x14ac:dyDescent="0.2">
      <c r="A25" s="27" t="s">
        <v>18</v>
      </c>
      <c r="B25" s="27" t="s">
        <v>28</v>
      </c>
    </row>
    <row r="26" spans="1:16" ht="15" x14ac:dyDescent="0.2">
      <c r="A26" s="27"/>
      <c r="B26" s="27" t="s">
        <v>29</v>
      </c>
    </row>
    <row r="27" spans="1:16" ht="15" x14ac:dyDescent="0.2">
      <c r="A27" s="27"/>
      <c r="B27" s="27"/>
    </row>
    <row r="28" spans="1:16" x14ac:dyDescent="0.2">
      <c r="A28" s="48" t="s">
        <v>25</v>
      </c>
    </row>
  </sheetData>
  <sheetProtection sheet="1" objects="1" scenarios="1"/>
  <phoneticPr fontId="0" type="noConversion"/>
  <conditionalFormatting sqref="F20:I20">
    <cfRule type="cellIs" dxfId="0" priority="1" stopIfTrue="1" operator="notBetween">
      <formula>0</formula>
      <formula>1</formula>
    </cfRule>
  </conditionalFormatting>
  <pageMargins left="0.78740157499999996" right="0.78740157499999996" top="0.984251969" bottom="0.984251969" header="0.4921259845" footer="0.4921259845"/>
  <pageSetup paperSize="9" orientation="landscape" r:id="rId1"/>
  <headerFooter alignWithMargins="0"/>
  <ignoredErrors>
    <ignoredError sqref="D9:E9 C4:E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F4D68-194B-44D9-949B-4310DEED55EE}">
  <dimension ref="A1:O45"/>
  <sheetViews>
    <sheetView showGridLines="0" zoomScaleNormal="100" workbookViewId="0">
      <selection activeCell="I12" sqref="I12"/>
    </sheetView>
  </sheetViews>
  <sheetFormatPr baseColWidth="10" defaultColWidth="10.85546875" defaultRowHeight="12.75" x14ac:dyDescent="0.2"/>
  <cols>
    <col min="1" max="16384" width="10.85546875" style="6"/>
  </cols>
  <sheetData>
    <row r="1" spans="1:15" x14ac:dyDescent="0.2">
      <c r="A1" s="5"/>
      <c r="B1" s="5"/>
      <c r="C1" s="5"/>
      <c r="D1" s="5"/>
      <c r="E1" s="5"/>
      <c r="F1" s="5"/>
      <c r="G1" s="5"/>
      <c r="H1" s="5"/>
      <c r="I1" s="5"/>
      <c r="J1" s="5"/>
      <c r="K1" s="5"/>
      <c r="L1" s="5"/>
      <c r="M1" s="5"/>
      <c r="N1" s="5"/>
      <c r="O1" s="5"/>
    </row>
    <row r="2" spans="1:15" ht="26.25" x14ac:dyDescent="0.4">
      <c r="A2" s="5"/>
      <c r="B2" s="7" t="s">
        <v>19</v>
      </c>
      <c r="C2" s="5"/>
      <c r="D2" s="5"/>
      <c r="E2" s="5"/>
      <c r="F2" s="8"/>
      <c r="G2" s="5"/>
      <c r="H2" s="5"/>
      <c r="I2" s="5"/>
      <c r="J2" s="5"/>
      <c r="K2" s="5"/>
      <c r="L2" s="5"/>
      <c r="M2" s="5"/>
      <c r="N2" s="5"/>
      <c r="O2" s="5"/>
    </row>
    <row r="3" spans="1:15" x14ac:dyDescent="0.2">
      <c r="A3" s="5"/>
      <c r="B3" s="5"/>
      <c r="C3" s="5"/>
      <c r="D3" s="5"/>
      <c r="E3" s="5"/>
      <c r="F3" s="5"/>
      <c r="G3" s="5"/>
      <c r="H3" s="5"/>
      <c r="I3" s="5"/>
      <c r="J3" s="5"/>
      <c r="K3" s="5"/>
      <c r="L3" s="5"/>
      <c r="M3" s="5"/>
      <c r="N3" s="5"/>
      <c r="O3" s="5"/>
    </row>
    <row r="4" spans="1:15" x14ac:dyDescent="0.2">
      <c r="A4" s="9"/>
      <c r="B4" s="9"/>
      <c r="C4" s="9"/>
      <c r="D4" s="9"/>
      <c r="E4" s="9"/>
      <c r="F4" s="9"/>
      <c r="G4" s="9"/>
      <c r="H4" s="9"/>
      <c r="I4" s="9"/>
      <c r="J4" s="9"/>
      <c r="K4" s="9"/>
      <c r="L4" s="9"/>
      <c r="M4" s="9"/>
      <c r="N4" s="9"/>
      <c r="O4" s="9"/>
    </row>
    <row r="5" spans="1:15" x14ac:dyDescent="0.2">
      <c r="A5" s="9"/>
      <c r="B5" s="9"/>
      <c r="C5" s="9"/>
      <c r="D5" s="9"/>
      <c r="E5" s="9"/>
      <c r="F5" s="9"/>
      <c r="G5" s="9"/>
      <c r="H5" s="9"/>
      <c r="I5" s="9"/>
      <c r="J5" s="9"/>
      <c r="K5" s="9"/>
      <c r="L5" s="9"/>
      <c r="M5" s="9"/>
      <c r="N5" s="9"/>
      <c r="O5" s="9"/>
    </row>
    <row r="6" spans="1:15" ht="12.75" customHeight="1" x14ac:dyDescent="0.2">
      <c r="A6" s="9"/>
      <c r="B6" s="10" t="s">
        <v>20</v>
      </c>
      <c r="C6" s="11"/>
      <c r="D6" s="11"/>
      <c r="E6" s="11"/>
      <c r="F6" s="11"/>
      <c r="G6" s="11"/>
      <c r="H6" s="11"/>
      <c r="I6" s="9"/>
      <c r="J6" s="9"/>
      <c r="K6" s="9"/>
      <c r="L6" s="9"/>
      <c r="M6" s="9"/>
      <c r="N6" s="9"/>
      <c r="O6" s="9"/>
    </row>
    <row r="7" spans="1:15" ht="12.75" customHeight="1" x14ac:dyDescent="0.2">
      <c r="A7" s="9"/>
      <c r="B7" s="12" t="s">
        <v>23</v>
      </c>
      <c r="C7" s="13"/>
      <c r="D7" s="13"/>
      <c r="E7" s="13"/>
      <c r="F7" s="11"/>
      <c r="G7" s="14" t="s">
        <v>21</v>
      </c>
      <c r="N7" s="9"/>
      <c r="O7" s="9"/>
    </row>
    <row r="8" spans="1:15" x14ac:dyDescent="0.2">
      <c r="A8" s="9"/>
      <c r="B8" s="13"/>
      <c r="C8" s="13"/>
      <c r="D8" s="13"/>
      <c r="E8" s="13"/>
      <c r="F8" s="11"/>
      <c r="G8" s="15"/>
      <c r="H8" s="11"/>
      <c r="I8" s="11"/>
      <c r="J8" s="11"/>
      <c r="L8" s="16"/>
      <c r="M8" s="11"/>
      <c r="N8" s="9"/>
      <c r="O8" s="9"/>
    </row>
    <row r="9" spans="1:15" x14ac:dyDescent="0.2">
      <c r="A9" s="9"/>
      <c r="B9" s="13"/>
      <c r="C9" s="13"/>
      <c r="D9" s="13"/>
      <c r="E9" s="13"/>
      <c r="F9" s="11"/>
      <c r="H9" s="16"/>
      <c r="I9" s="16"/>
      <c r="J9" s="16"/>
      <c r="L9" s="16"/>
      <c r="M9" s="11"/>
      <c r="N9" s="9"/>
      <c r="O9" s="9"/>
    </row>
    <row r="10" spans="1:15" ht="15.75" customHeight="1" x14ac:dyDescent="0.2">
      <c r="A10" s="9"/>
      <c r="B10" s="13"/>
      <c r="C10" s="13"/>
      <c r="D10" s="13"/>
      <c r="E10" s="13"/>
      <c r="F10" s="11"/>
      <c r="G10" s="15"/>
      <c r="H10" s="16"/>
      <c r="I10" s="16"/>
      <c r="J10" s="16"/>
      <c r="L10" s="16"/>
      <c r="M10" s="11"/>
      <c r="N10" s="9"/>
      <c r="O10" s="9"/>
    </row>
    <row r="11" spans="1:15" ht="15" customHeight="1" x14ac:dyDescent="0.2">
      <c r="A11" s="9"/>
      <c r="B11" s="13"/>
      <c r="C11" s="13"/>
      <c r="D11" s="13"/>
      <c r="E11" s="13"/>
      <c r="F11" s="11"/>
      <c r="H11" s="16"/>
      <c r="I11" s="16"/>
      <c r="J11" s="16"/>
      <c r="L11" s="16"/>
      <c r="M11" s="11"/>
      <c r="N11" s="9"/>
      <c r="O11" s="9"/>
    </row>
    <row r="12" spans="1:15" ht="15" customHeight="1" x14ac:dyDescent="0.2">
      <c r="A12" s="9"/>
      <c r="B12" s="13"/>
      <c r="C12" s="13"/>
      <c r="D12" s="13"/>
      <c r="E12" s="13"/>
      <c r="F12" s="11"/>
      <c r="G12" s="16"/>
      <c r="H12" s="17"/>
      <c r="I12" s="17"/>
      <c r="J12" s="17"/>
      <c r="K12" s="17"/>
      <c r="L12" s="17"/>
      <c r="M12" s="11"/>
      <c r="N12" s="9"/>
      <c r="O12" s="9"/>
    </row>
    <row r="13" spans="1:15" ht="15" customHeight="1" x14ac:dyDescent="0.2">
      <c r="A13" s="9"/>
      <c r="B13" s="13"/>
      <c r="C13" s="13"/>
      <c r="D13" s="13"/>
      <c r="E13" s="13"/>
      <c r="F13" s="11"/>
      <c r="G13" s="18"/>
      <c r="H13" s="16"/>
      <c r="I13" s="16"/>
      <c r="J13" s="16"/>
      <c r="K13" s="16"/>
      <c r="L13" s="16"/>
      <c r="M13" s="11"/>
      <c r="N13" s="9"/>
      <c r="O13" s="9"/>
    </row>
    <row r="14" spans="1:15" ht="15.75" customHeight="1" x14ac:dyDescent="0.2">
      <c r="A14" s="9"/>
      <c r="B14" s="13"/>
      <c r="C14" s="13"/>
      <c r="D14" s="13"/>
      <c r="E14" s="13"/>
      <c r="F14" s="11"/>
      <c r="G14" s="18"/>
      <c r="H14" s="17"/>
      <c r="I14" s="17"/>
      <c r="J14" s="17"/>
      <c r="K14" s="17"/>
      <c r="L14" s="17"/>
      <c r="M14" s="11"/>
      <c r="N14" s="9"/>
      <c r="O14" s="9"/>
    </row>
    <row r="15" spans="1:15" ht="15" customHeight="1" x14ac:dyDescent="0.2">
      <c r="A15" s="9"/>
      <c r="B15" s="13"/>
      <c r="C15" s="13"/>
      <c r="D15" s="13"/>
      <c r="E15" s="13"/>
      <c r="F15" s="11"/>
      <c r="G15" s="19"/>
      <c r="H15" s="11"/>
      <c r="I15" s="11"/>
      <c r="J15" s="11"/>
      <c r="K15" s="11"/>
      <c r="L15" s="11"/>
      <c r="M15" s="11"/>
      <c r="N15" s="9"/>
      <c r="O15" s="9"/>
    </row>
    <row r="16" spans="1:15" ht="15.75" customHeight="1" x14ac:dyDescent="0.2">
      <c r="A16" s="9"/>
      <c r="B16" s="13"/>
      <c r="C16" s="13"/>
      <c r="D16" s="13"/>
      <c r="E16" s="13"/>
      <c r="F16" s="11"/>
      <c r="G16" s="18"/>
      <c r="K16" s="11"/>
      <c r="L16" s="11"/>
      <c r="M16" s="11"/>
      <c r="N16" s="9"/>
      <c r="O16" s="9"/>
    </row>
    <row r="17" spans="1:15" ht="15" customHeight="1" x14ac:dyDescent="0.2">
      <c r="A17" s="9"/>
      <c r="B17" s="13"/>
      <c r="C17" s="13"/>
      <c r="D17" s="13"/>
      <c r="E17" s="13"/>
      <c r="F17" s="11"/>
      <c r="H17" s="11"/>
      <c r="I17" s="11"/>
      <c r="J17" s="11"/>
      <c r="K17" s="11"/>
      <c r="L17" s="11"/>
      <c r="M17" s="11"/>
      <c r="N17" s="9"/>
      <c r="O17" s="9"/>
    </row>
    <row r="18" spans="1:15" ht="15.75" customHeight="1" x14ac:dyDescent="0.2">
      <c r="A18" s="9"/>
      <c r="B18" s="13"/>
      <c r="C18" s="13"/>
      <c r="D18" s="13"/>
      <c r="E18" s="13"/>
      <c r="F18" s="11"/>
      <c r="H18" s="11"/>
      <c r="I18" s="11"/>
      <c r="J18" s="11"/>
      <c r="K18" s="9"/>
      <c r="L18" s="9"/>
      <c r="M18" s="11"/>
      <c r="N18" s="9"/>
      <c r="O18" s="9"/>
    </row>
    <row r="19" spans="1:15" ht="15" customHeight="1" x14ac:dyDescent="0.2">
      <c r="A19" s="9"/>
      <c r="B19" s="13"/>
      <c r="C19" s="13"/>
      <c r="D19" s="13"/>
      <c r="E19" s="13"/>
      <c r="F19" s="11"/>
      <c r="H19" s="9"/>
      <c r="I19" s="9"/>
      <c r="J19" s="9"/>
    </row>
    <row r="20" spans="1:15" x14ac:dyDescent="0.2">
      <c r="A20" s="9"/>
      <c r="B20" s="13"/>
      <c r="C20" s="13"/>
      <c r="D20" s="13"/>
      <c r="E20" s="13"/>
      <c r="F20" s="11"/>
      <c r="G20" s="9"/>
      <c r="H20" s="11"/>
      <c r="I20" s="9"/>
      <c r="J20" s="9"/>
    </row>
    <row r="21" spans="1:15" x14ac:dyDescent="0.2">
      <c r="A21" s="9"/>
      <c r="B21" s="13"/>
      <c r="C21" s="13"/>
      <c r="D21" s="13"/>
      <c r="E21" s="13"/>
      <c r="F21" s="11"/>
      <c r="G21" s="20" t="s">
        <v>22</v>
      </c>
      <c r="H21" s="21"/>
      <c r="I21" s="21"/>
      <c r="J21" s="21"/>
      <c r="K21" s="21"/>
    </row>
    <row r="22" spans="1:15" x14ac:dyDescent="0.2">
      <c r="A22" s="9"/>
      <c r="B22" s="13"/>
      <c r="C22" s="13"/>
      <c r="D22" s="13"/>
      <c r="E22" s="13"/>
      <c r="F22" s="11"/>
      <c r="G22" s="21"/>
      <c r="H22" s="21"/>
      <c r="I22" s="21"/>
      <c r="J22" s="21"/>
      <c r="K22" s="21"/>
    </row>
    <row r="23" spans="1:15" x14ac:dyDescent="0.2">
      <c r="A23" s="9"/>
      <c r="B23" s="13"/>
      <c r="C23" s="13"/>
      <c r="D23" s="13"/>
      <c r="E23" s="13"/>
      <c r="F23" s="11"/>
      <c r="G23" s="21"/>
      <c r="H23" s="21"/>
      <c r="I23" s="21"/>
      <c r="J23" s="21"/>
      <c r="K23" s="21"/>
    </row>
    <row r="24" spans="1:15" x14ac:dyDescent="0.2">
      <c r="A24" s="9"/>
      <c r="B24" s="13"/>
      <c r="C24" s="13"/>
      <c r="D24" s="13"/>
      <c r="E24" s="13"/>
      <c r="F24" s="11"/>
      <c r="G24" s="21"/>
      <c r="H24" s="21"/>
      <c r="I24" s="21"/>
      <c r="J24" s="21"/>
      <c r="K24" s="21"/>
    </row>
    <row r="25" spans="1:15" x14ac:dyDescent="0.2">
      <c r="A25" s="9"/>
      <c r="B25" s="13"/>
      <c r="C25" s="13"/>
      <c r="D25" s="13"/>
      <c r="E25" s="13"/>
      <c r="F25" s="11"/>
      <c r="G25" s="21"/>
      <c r="H25" s="21"/>
      <c r="I25" s="21"/>
      <c r="J25" s="21"/>
      <c r="K25" s="21"/>
    </row>
    <row r="26" spans="1:15" x14ac:dyDescent="0.2">
      <c r="A26" s="9"/>
      <c r="B26" s="13"/>
      <c r="C26" s="13"/>
      <c r="D26" s="13"/>
      <c r="E26" s="13"/>
      <c r="F26" s="11"/>
      <c r="G26" s="21"/>
      <c r="H26" s="21"/>
      <c r="I26" s="21"/>
      <c r="J26" s="21"/>
      <c r="K26" s="21"/>
    </row>
    <row r="27" spans="1:15" x14ac:dyDescent="0.2">
      <c r="A27" s="9"/>
      <c r="B27" s="22"/>
      <c r="C27" s="22"/>
      <c r="D27" s="22"/>
      <c r="E27" s="22"/>
      <c r="F27" s="11"/>
      <c r="G27" s="21"/>
      <c r="H27" s="21"/>
      <c r="I27" s="21"/>
      <c r="J27" s="21"/>
      <c r="K27" s="21"/>
    </row>
    <row r="28" spans="1:15" x14ac:dyDescent="0.2">
      <c r="A28" s="9"/>
      <c r="B28" s="11"/>
      <c r="C28" s="11"/>
      <c r="D28" s="11"/>
      <c r="E28" s="11"/>
      <c r="F28" s="11"/>
      <c r="G28" s="21"/>
      <c r="H28" s="21"/>
      <c r="I28" s="21"/>
      <c r="J28" s="21"/>
      <c r="K28" s="21"/>
    </row>
    <row r="29" spans="1:15" x14ac:dyDescent="0.2">
      <c r="A29" s="9"/>
      <c r="B29" s="11"/>
      <c r="C29" s="11"/>
      <c r="D29" s="11"/>
      <c r="E29" s="11"/>
      <c r="F29" s="11"/>
      <c r="G29" s="21"/>
      <c r="H29" s="21"/>
      <c r="I29" s="21"/>
      <c r="J29" s="21"/>
      <c r="K29" s="21"/>
    </row>
    <row r="30" spans="1:15" x14ac:dyDescent="0.2">
      <c r="A30" s="9"/>
      <c r="B30" s="11"/>
      <c r="C30" s="11"/>
      <c r="D30" s="11"/>
      <c r="E30" s="11"/>
      <c r="F30" s="11"/>
      <c r="G30" s="9"/>
      <c r="H30" s="9"/>
      <c r="I30" s="9"/>
      <c r="J30" s="9"/>
      <c r="K30" s="9"/>
      <c r="L30" s="11"/>
      <c r="M30" s="11"/>
      <c r="N30" s="9"/>
      <c r="O30" s="9"/>
    </row>
    <row r="31" spans="1:15" x14ac:dyDescent="0.2">
      <c r="A31" s="9"/>
      <c r="B31" s="11"/>
      <c r="C31" s="11"/>
      <c r="D31" s="11"/>
      <c r="E31" s="11"/>
      <c r="F31" s="11"/>
      <c r="G31" s="9"/>
      <c r="H31" s="9"/>
      <c r="I31" s="9"/>
      <c r="J31" s="9"/>
      <c r="K31" s="9"/>
      <c r="L31" s="11"/>
      <c r="M31" s="11"/>
      <c r="N31" s="9"/>
      <c r="O31" s="9"/>
    </row>
    <row r="32" spans="1:15" x14ac:dyDescent="0.2">
      <c r="A32" s="9"/>
      <c r="B32" s="11"/>
      <c r="C32" s="11"/>
      <c r="D32" s="11"/>
      <c r="E32" s="11"/>
      <c r="F32" s="11"/>
      <c r="G32" s="9"/>
      <c r="H32" s="9"/>
      <c r="I32" s="9"/>
      <c r="J32" s="9"/>
      <c r="K32" s="9"/>
      <c r="L32" s="11"/>
      <c r="M32" s="11"/>
      <c r="N32" s="9"/>
      <c r="O32" s="9"/>
    </row>
    <row r="33" spans="1:15" x14ac:dyDescent="0.2">
      <c r="A33" s="9"/>
      <c r="B33" s="11"/>
      <c r="C33" s="11"/>
      <c r="D33" s="11"/>
      <c r="E33" s="11"/>
      <c r="F33" s="11"/>
      <c r="G33" s="9"/>
      <c r="H33" s="9"/>
      <c r="I33" s="9"/>
      <c r="J33" s="9"/>
      <c r="K33" s="9"/>
      <c r="L33" s="11"/>
      <c r="M33" s="11"/>
      <c r="N33" s="9"/>
      <c r="O33" s="9"/>
    </row>
    <row r="34" spans="1:15" x14ac:dyDescent="0.2">
      <c r="A34" s="9"/>
      <c r="B34" s="11"/>
      <c r="C34" s="11"/>
      <c r="D34" s="11"/>
      <c r="E34" s="11"/>
      <c r="F34" s="11"/>
      <c r="G34" s="9"/>
      <c r="H34" s="9"/>
      <c r="I34" s="9"/>
      <c r="J34" s="9"/>
      <c r="K34" s="9"/>
      <c r="L34" s="11"/>
      <c r="M34" s="11"/>
      <c r="N34" s="9"/>
      <c r="O34" s="9"/>
    </row>
    <row r="35" spans="1:15" x14ac:dyDescent="0.2">
      <c r="A35" s="9"/>
      <c r="B35" s="11"/>
      <c r="C35" s="11"/>
      <c r="D35" s="11"/>
      <c r="E35" s="11"/>
      <c r="F35" s="11"/>
      <c r="G35" s="9"/>
      <c r="H35" s="9"/>
      <c r="I35" s="9"/>
      <c r="J35" s="9"/>
      <c r="K35" s="9"/>
      <c r="L35" s="11"/>
      <c r="M35" s="11"/>
      <c r="N35" s="9"/>
      <c r="O35" s="9"/>
    </row>
    <row r="36" spans="1:15" x14ac:dyDescent="0.2">
      <c r="A36" s="9"/>
      <c r="B36" s="11"/>
      <c r="C36" s="11"/>
      <c r="D36" s="11"/>
      <c r="E36" s="11"/>
      <c r="F36" s="11"/>
      <c r="G36" s="11"/>
      <c r="H36" s="11"/>
      <c r="I36" s="9"/>
      <c r="J36" s="9"/>
      <c r="K36" s="9"/>
      <c r="L36" s="9"/>
      <c r="M36" s="9"/>
      <c r="N36" s="9"/>
      <c r="O36" s="9"/>
    </row>
    <row r="37" spans="1:15" x14ac:dyDescent="0.2">
      <c r="A37" s="9"/>
      <c r="B37" s="11"/>
      <c r="C37" s="11"/>
      <c r="D37" s="11"/>
      <c r="E37" s="11"/>
      <c r="F37" s="11"/>
      <c r="G37" s="11"/>
      <c r="H37" s="11"/>
      <c r="I37" s="9"/>
      <c r="J37" s="9"/>
      <c r="K37" s="9"/>
      <c r="L37" s="9"/>
      <c r="M37" s="9"/>
      <c r="N37" s="9"/>
      <c r="O37" s="9"/>
    </row>
    <row r="38" spans="1:15" x14ac:dyDescent="0.2">
      <c r="A38" s="9"/>
      <c r="B38" s="11"/>
      <c r="C38" s="11"/>
      <c r="D38" s="11"/>
      <c r="E38" s="11"/>
      <c r="F38" s="11"/>
      <c r="G38" s="11"/>
      <c r="H38" s="11"/>
      <c r="I38" s="9"/>
      <c r="J38" s="9"/>
      <c r="K38" s="9"/>
      <c r="L38" s="9"/>
      <c r="M38" s="9"/>
      <c r="N38" s="9"/>
      <c r="O38" s="9"/>
    </row>
    <row r="39" spans="1:15" x14ac:dyDescent="0.2">
      <c r="A39" s="9"/>
      <c r="B39" s="11"/>
      <c r="C39" s="11"/>
      <c r="D39" s="11"/>
      <c r="E39" s="11"/>
      <c r="F39" s="11"/>
      <c r="G39" s="11"/>
      <c r="H39" s="11"/>
      <c r="I39" s="9"/>
      <c r="J39" s="9"/>
      <c r="K39" s="9"/>
      <c r="L39" s="9"/>
      <c r="M39" s="9"/>
      <c r="N39" s="9"/>
      <c r="O39" s="9"/>
    </row>
    <row r="40" spans="1:15" x14ac:dyDescent="0.2">
      <c r="A40" s="9"/>
      <c r="B40" s="9"/>
      <c r="C40" s="9"/>
      <c r="D40" s="9"/>
      <c r="E40" s="9"/>
      <c r="F40" s="9"/>
      <c r="G40" s="9"/>
      <c r="H40" s="9"/>
      <c r="I40" s="9"/>
      <c r="J40" s="9"/>
      <c r="K40" s="9"/>
      <c r="L40" s="9"/>
      <c r="M40" s="9"/>
      <c r="N40" s="9"/>
      <c r="O40" s="9"/>
    </row>
    <row r="41" spans="1:15" x14ac:dyDescent="0.2">
      <c r="A41" s="9"/>
      <c r="B41" s="9"/>
      <c r="C41" s="9"/>
      <c r="D41" s="9"/>
      <c r="E41" s="9"/>
      <c r="F41" s="9"/>
      <c r="G41" s="9"/>
      <c r="H41" s="9"/>
      <c r="I41" s="9"/>
      <c r="J41" s="9"/>
      <c r="K41" s="9"/>
      <c r="L41" s="9"/>
      <c r="M41" s="9"/>
      <c r="N41" s="9"/>
      <c r="O41" s="9"/>
    </row>
    <row r="42" spans="1:15" x14ac:dyDescent="0.2">
      <c r="A42" s="9"/>
      <c r="B42" s="9"/>
      <c r="C42" s="9"/>
      <c r="D42" s="9"/>
      <c r="E42" s="9"/>
      <c r="F42" s="9"/>
      <c r="G42" s="9"/>
      <c r="H42" s="9"/>
      <c r="I42" s="9"/>
      <c r="J42" s="9"/>
      <c r="K42" s="9"/>
      <c r="L42" s="9"/>
      <c r="M42" s="9"/>
      <c r="N42" s="9"/>
      <c r="O42" s="9"/>
    </row>
    <row r="43" spans="1:15" x14ac:dyDescent="0.2">
      <c r="A43" s="9"/>
      <c r="B43" s="9"/>
      <c r="C43" s="9"/>
      <c r="D43" s="9"/>
      <c r="E43" s="9"/>
      <c r="F43" s="9"/>
      <c r="G43" s="9"/>
      <c r="H43" s="9"/>
      <c r="I43" s="9"/>
      <c r="J43" s="9"/>
      <c r="K43" s="9"/>
      <c r="L43" s="9"/>
      <c r="M43" s="9"/>
      <c r="N43" s="9"/>
      <c r="O43" s="9"/>
    </row>
    <row r="44" spans="1:15" x14ac:dyDescent="0.2">
      <c r="A44" s="9"/>
      <c r="B44" s="9"/>
      <c r="C44" s="9"/>
      <c r="D44" s="9"/>
      <c r="E44" s="9"/>
      <c r="F44" s="9"/>
      <c r="G44" s="9"/>
      <c r="H44" s="9"/>
      <c r="I44" s="9"/>
      <c r="J44" s="9"/>
      <c r="K44" s="9"/>
      <c r="L44" s="9"/>
      <c r="M44" s="9"/>
      <c r="N44" s="9"/>
      <c r="O44" s="9"/>
    </row>
    <row r="45" spans="1:15" x14ac:dyDescent="0.2">
      <c r="A45" s="9"/>
      <c r="B45" s="9"/>
      <c r="C45" s="9"/>
      <c r="D45" s="9"/>
      <c r="E45" s="9"/>
      <c r="F45" s="9"/>
      <c r="G45" s="9"/>
      <c r="H45" s="9"/>
      <c r="I45" s="9"/>
      <c r="J45" s="9"/>
      <c r="K45" s="9"/>
      <c r="L45" s="9"/>
      <c r="M45" s="9"/>
      <c r="N45" s="9"/>
      <c r="O45" s="9"/>
    </row>
  </sheetData>
  <mergeCells count="2">
    <mergeCell ref="B7:E26"/>
    <mergeCell ref="G21:K29"/>
  </mergeCells>
  <pageMargins left="0.59055118110236215" right="0.59055118110236215" top="0.78740157480314965" bottom="0.78740157480314965"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Kalkulationsblatt</vt:lpstr>
      <vt:lpstr>Info - Impressum - Quellen</vt:lpstr>
      <vt:lpstr>'Info - Impressum - Quellen'!Druckbereich</vt:lpstr>
    </vt:vector>
  </TitlesOfParts>
  <Company>© Ernst Klett Verlag GmbH, Stuttgart 2018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 Klett Verlag GmbH, Stuttgart</dc:creator>
  <cp:lastModifiedBy/>
  <cp:lastPrinted>2022-07-12T16:10:11Z</cp:lastPrinted>
  <dcterms:created xsi:type="dcterms:W3CDTF">2001-06-14T10:24:05Z</dcterms:created>
  <dcterms:modified xsi:type="dcterms:W3CDTF">2022-07-12T16:26:53Z</dcterms:modified>
</cp:coreProperties>
</file>